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danarti!$A$5:$H$400</definedName>
    <definedName name="_xlnm.Print_Area" localSheetId="0">danarti!$B$1:$H$400</definedName>
  </definedNames>
  <calcPr calcId="162913"/>
</workbook>
</file>

<file path=xl/calcChain.xml><?xml version="1.0" encoding="utf-8"?>
<calcChain xmlns="http://schemas.openxmlformats.org/spreadsheetml/2006/main">
  <c r="F399" i="5" l="1"/>
  <c r="G399" i="5"/>
  <c r="E399" i="5"/>
  <c r="K388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D21" i="5" s="1"/>
  <c r="D19" i="5" s="1"/>
  <c r="A22" i="5"/>
  <c r="H21" i="5"/>
  <c r="G21" i="5"/>
  <c r="F21" i="5"/>
  <c r="F19" i="5" s="1"/>
  <c r="E21" i="5"/>
  <c r="D20" i="5"/>
  <c r="A20" i="5"/>
  <c r="H19" i="5"/>
  <c r="G19" i="5"/>
  <c r="A21" i="5" l="1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F204" i="5"/>
  <c r="F202" i="5" s="1"/>
  <c r="E204" i="5"/>
  <c r="D204" i="5"/>
  <c r="D202" i="5" s="1"/>
  <c r="D203" i="5"/>
  <c r="A203" i="5"/>
  <c r="G202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398" i="5" l="1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D390" i="5"/>
  <c r="A390" i="5"/>
  <c r="D389" i="5"/>
  <c r="A389" i="5"/>
  <c r="H388" i="5"/>
  <c r="H386" i="5" s="1"/>
  <c r="G388" i="5"/>
  <c r="G386" i="5" s="1"/>
  <c r="F388" i="5"/>
  <c r="F386" i="5" s="1"/>
  <c r="E388" i="5"/>
  <c r="D387" i="5"/>
  <c r="A387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D377" i="5"/>
  <c r="A377" i="5"/>
  <c r="D376" i="5"/>
  <c r="A376" i="5"/>
  <c r="H375" i="5"/>
  <c r="H373" i="5" s="1"/>
  <c r="G375" i="5"/>
  <c r="G373" i="5" s="1"/>
  <c r="F375" i="5"/>
  <c r="E375" i="5"/>
  <c r="D374" i="5"/>
  <c r="A374" i="5"/>
  <c r="F373" i="5"/>
  <c r="D359" i="5"/>
  <c r="A359" i="5"/>
  <c r="D358" i="5"/>
  <c r="A358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D350" i="5"/>
  <c r="A350" i="5"/>
  <c r="H349" i="5"/>
  <c r="H347" i="5" s="1"/>
  <c r="G349" i="5"/>
  <c r="G347" i="5" s="1"/>
  <c r="F349" i="5"/>
  <c r="F347" i="5" s="1"/>
  <c r="E349" i="5"/>
  <c r="E347" i="5" s="1"/>
  <c r="D348" i="5"/>
  <c r="A348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88" i="5" l="1"/>
  <c r="D388" i="5"/>
  <c r="D386" i="5" s="1"/>
  <c r="A375" i="5"/>
  <c r="D375" i="5"/>
  <c r="D373" i="5" s="1"/>
  <c r="E386" i="5"/>
  <c r="A323" i="5"/>
  <c r="E321" i="5"/>
  <c r="A349" i="5"/>
  <c r="E373" i="5"/>
  <c r="D349" i="5"/>
  <c r="D347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D364" i="5"/>
  <c r="A364" i="5"/>
  <c r="D363" i="5"/>
  <c r="A363" i="5"/>
  <c r="H362" i="5"/>
  <c r="H360" i="5" s="1"/>
  <c r="G362" i="5"/>
  <c r="G360" i="5" s="1"/>
  <c r="F362" i="5"/>
  <c r="F360" i="5" s="1"/>
  <c r="E362" i="5"/>
  <c r="E360" i="5" s="1"/>
  <c r="D361" i="5"/>
  <c r="A361" i="5"/>
  <c r="D346" i="5"/>
  <c r="A346" i="5"/>
  <c r="D345" i="5"/>
  <c r="A345" i="5"/>
  <c r="D344" i="5"/>
  <c r="A344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H399" i="5" s="1"/>
  <c r="G8" i="5"/>
  <c r="G6" i="5" s="1"/>
  <c r="F8" i="5"/>
  <c r="F6" i="5" s="1"/>
  <c r="E8" i="5"/>
  <c r="D7" i="5"/>
  <c r="A7" i="5"/>
  <c r="D177" i="5" l="1"/>
  <c r="D175" i="5" s="1"/>
  <c r="D8" i="5"/>
  <c r="D6" i="5" s="1"/>
  <c r="A232" i="5"/>
  <c r="D232" i="5"/>
  <c r="D230" i="5" s="1"/>
  <c r="D34" i="5"/>
  <c r="D32" i="5" s="1"/>
  <c r="D362" i="5"/>
  <c r="D360" i="5" s="1"/>
  <c r="A34" i="5"/>
  <c r="A362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D399" i="5" l="1"/>
</calcChain>
</file>

<file path=xl/sharedStrings.xml><?xml version="1.0" encoding="utf-8"?>
<sst xmlns="http://schemas.openxmlformats.org/spreadsheetml/2006/main" count="436" uniqueCount="86">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</sst>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4" fontId="3" fillId="0" borderId="0" xfId="2" applyNumberFormat="1" applyFont="1" applyAlignment="1">
      <alignment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2"/>
  <sheetViews>
    <sheetView tabSelected="1" view="pageBreakPreview" zoomScaleNormal="100" zoomScaleSheetLayoutView="100" workbookViewId="0">
      <selection activeCell="F402" sqref="F402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49" t="s">
        <v>6</v>
      </c>
      <c r="C1" s="49"/>
      <c r="D1" s="49"/>
      <c r="E1" s="49"/>
      <c r="F1" s="49"/>
      <c r="G1" s="49"/>
      <c r="H1" s="49"/>
    </row>
    <row r="2" spans="1:9" ht="65.25" customHeight="1" x14ac:dyDescent="0.25">
      <c r="B2" s="50" t="s">
        <v>23</v>
      </c>
      <c r="C2" s="50"/>
      <c r="D2" s="50"/>
      <c r="E2" s="50"/>
      <c r="F2" s="50"/>
      <c r="G2" s="50"/>
      <c r="H2" s="50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3" t="s">
        <v>84</v>
      </c>
      <c r="C6" s="17" t="s">
        <v>85</v>
      </c>
      <c r="D6" s="41">
        <f t="shared" ref="D6:H6" si="0">D8+D16+D17+D18</f>
        <v>8138000</v>
      </c>
      <c r="E6" s="41">
        <f t="shared" si="0"/>
        <v>0</v>
      </c>
      <c r="F6" s="41">
        <f t="shared" si="0"/>
        <v>0</v>
      </c>
      <c r="G6" s="41">
        <f t="shared" si="0"/>
        <v>87000</v>
      </c>
      <c r="H6" s="42">
        <f t="shared" si="0"/>
        <v>8051000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8138000</v>
      </c>
      <c r="E8" s="23">
        <f t="shared" si="2"/>
        <v>0</v>
      </c>
      <c r="F8" s="23">
        <f t="shared" si="2"/>
        <v>0</v>
      </c>
      <c r="G8" s="23">
        <f t="shared" si="2"/>
        <v>87000</v>
      </c>
      <c r="H8" s="24">
        <f t="shared" si="2"/>
        <v>8051000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26">
        <f t="shared" si="3"/>
        <v>8138000</v>
      </c>
      <c r="E14" s="26"/>
      <c r="F14" s="26"/>
      <c r="G14" s="26">
        <v>87000</v>
      </c>
      <c r="H14" s="26">
        <v>8051000</v>
      </c>
    </row>
    <row r="15" spans="1:9" s="7" customFormat="1" ht="17.25" hidden="1" customHeight="1" x14ac:dyDescent="0.25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5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5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4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3" t="s">
        <v>26</v>
      </c>
      <c r="C19" s="17" t="s">
        <v>27</v>
      </c>
      <c r="D19" s="41">
        <f t="shared" ref="D19:H19" si="4">D21+D29+D30+D31</f>
        <v>-23010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2">
        <f t="shared" si="4"/>
        <v>-23010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-23010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-23010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26">
        <f t="shared" si="7"/>
        <v>-23010</v>
      </c>
      <c r="E23" s="26"/>
      <c r="F23" s="26"/>
      <c r="G23" s="26"/>
      <c r="H23" s="27">
        <v>-23010</v>
      </c>
    </row>
    <row r="24" spans="1:9" s="7" customFormat="1" ht="17.25" hidden="1" customHeight="1" x14ac:dyDescent="0.25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5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5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5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5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5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5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4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3" t="s">
        <v>24</v>
      </c>
      <c r="C32" s="17" t="s">
        <v>22</v>
      </c>
      <c r="D32" s="41">
        <f t="shared" ref="D32:H32" si="8">D34+D42+D43+D44</f>
        <v>970560</v>
      </c>
      <c r="E32" s="41">
        <f t="shared" si="8"/>
        <v>0</v>
      </c>
      <c r="F32" s="41">
        <f t="shared" si="8"/>
        <v>0</v>
      </c>
      <c r="G32" s="41">
        <f t="shared" si="8"/>
        <v>0</v>
      </c>
      <c r="H32" s="42">
        <f t="shared" si="8"/>
        <v>970560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970560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thickBot="1" x14ac:dyDescent="0.25">
      <c r="A36" s="6" t="str">
        <f t="shared" si="9"/>
        <v>a</v>
      </c>
      <c r="B36" s="45"/>
      <c r="C36" s="34" t="s">
        <v>3</v>
      </c>
      <c r="D36" s="35">
        <f t="shared" si="11"/>
        <v>970560</v>
      </c>
      <c r="E36" s="35"/>
      <c r="F36" s="35"/>
      <c r="G36" s="35"/>
      <c r="H36" s="36">
        <v>970560</v>
      </c>
    </row>
    <row r="37" spans="1:9" s="7" customFormat="1" ht="17.25" hidden="1" customHeight="1" thickTop="1" x14ac:dyDescent="0.25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5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5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5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5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5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5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4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3" t="s">
        <v>47</v>
      </c>
      <c r="C45" s="17" t="s">
        <v>48</v>
      </c>
      <c r="D45" s="41">
        <f t="shared" ref="D45:H45" si="12">D47+D55+D56+D57</f>
        <v>-357000</v>
      </c>
      <c r="E45" s="41">
        <f t="shared" si="12"/>
        <v>0</v>
      </c>
      <c r="F45" s="41">
        <f t="shared" si="12"/>
        <v>0</v>
      </c>
      <c r="G45" s="41">
        <f t="shared" si="12"/>
        <v>-87000</v>
      </c>
      <c r="H45" s="42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5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5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5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5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5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5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5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4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3" t="s">
        <v>78</v>
      </c>
      <c r="C58" s="17" t="s">
        <v>79</v>
      </c>
      <c r="D58" s="41">
        <f t="shared" ref="D58:H58" si="16">D60+D68+D69+D70</f>
        <v>-120000</v>
      </c>
      <c r="E58" s="41">
        <f t="shared" si="16"/>
        <v>0</v>
      </c>
      <c r="F58" s="41">
        <f t="shared" si="16"/>
        <v>0</v>
      </c>
      <c r="G58" s="41">
        <f t="shared" si="16"/>
        <v>0</v>
      </c>
      <c r="H58" s="42">
        <f t="shared" si="16"/>
        <v>-120000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-120000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-120000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26">
        <f t="shared" si="19"/>
        <v>-120000</v>
      </c>
      <c r="E62" s="26"/>
      <c r="F62" s="26"/>
      <c r="G62" s="26"/>
      <c r="H62" s="27">
        <v>-120000</v>
      </c>
    </row>
    <row r="63" spans="1:9" s="7" customFormat="1" ht="17.25" hidden="1" customHeight="1" x14ac:dyDescent="0.25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5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5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5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5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5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5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4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3" t="s">
        <v>81</v>
      </c>
      <c r="C71" s="17" t="s">
        <v>80</v>
      </c>
      <c r="D71" s="41">
        <f t="shared" ref="D71:H71" si="20">D73+D81+D82+D83</f>
        <v>5000</v>
      </c>
      <c r="E71" s="41">
        <f t="shared" si="20"/>
        <v>0</v>
      </c>
      <c r="F71" s="41">
        <f t="shared" si="20"/>
        <v>0</v>
      </c>
      <c r="G71" s="41">
        <f t="shared" si="20"/>
        <v>0</v>
      </c>
      <c r="H71" s="42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5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5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5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5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5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5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5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4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3" t="s">
        <v>49</v>
      </c>
      <c r="C84" s="17" t="s">
        <v>50</v>
      </c>
      <c r="D84" s="41">
        <f t="shared" ref="D84:H84" si="24">D86+D94+D95+D96</f>
        <v>-2190900</v>
      </c>
      <c r="E84" s="41">
        <f t="shared" si="24"/>
        <v>0</v>
      </c>
      <c r="F84" s="41">
        <f t="shared" si="24"/>
        <v>0</v>
      </c>
      <c r="G84" s="41">
        <f t="shared" si="24"/>
        <v>0</v>
      </c>
      <c r="H84" s="42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5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5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5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4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3" t="s">
        <v>30</v>
      </c>
      <c r="C97" s="17" t="s">
        <v>51</v>
      </c>
      <c r="D97" s="41">
        <f t="shared" ref="D97:H97" si="28">D99+D107+D108+D109</f>
        <v>-82070</v>
      </c>
      <c r="E97" s="41">
        <f t="shared" si="28"/>
        <v>0</v>
      </c>
      <c r="F97" s="41">
        <f t="shared" si="28"/>
        <v>0</v>
      </c>
      <c r="G97" s="41">
        <f t="shared" si="28"/>
        <v>0</v>
      </c>
      <c r="H97" s="42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5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5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5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5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5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5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5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4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3" t="s">
        <v>52</v>
      </c>
      <c r="C110" s="17" t="s">
        <v>53</v>
      </c>
      <c r="D110" s="41">
        <f t="shared" ref="D110:H110" si="32">D112+D120+D121+D122</f>
        <v>-15000</v>
      </c>
      <c r="E110" s="41">
        <f t="shared" si="32"/>
        <v>0</v>
      </c>
      <c r="F110" s="41">
        <f t="shared" si="32"/>
        <v>0</v>
      </c>
      <c r="G110" s="41">
        <f t="shared" si="32"/>
        <v>0</v>
      </c>
      <c r="H110" s="42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5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5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5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5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5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5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5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4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3" t="s">
        <v>54</v>
      </c>
      <c r="C123" s="17" t="s">
        <v>55</v>
      </c>
      <c r="D123" s="41">
        <f t="shared" ref="D123:H123" si="36">D125+D133+D134+D135</f>
        <v>-189500</v>
      </c>
      <c r="E123" s="41">
        <f t="shared" si="36"/>
        <v>0</v>
      </c>
      <c r="F123" s="41">
        <f t="shared" si="36"/>
        <v>0</v>
      </c>
      <c r="G123" s="41">
        <f t="shared" si="36"/>
        <v>0</v>
      </c>
      <c r="H123" s="42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5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5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5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4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3" t="s">
        <v>32</v>
      </c>
      <c r="C136" s="17" t="s">
        <v>56</v>
      </c>
      <c r="D136" s="41">
        <f t="shared" ref="D136:H136" si="40">D138+D146+D147+D148</f>
        <v>-10350</v>
      </c>
      <c r="E136" s="41">
        <f t="shared" si="40"/>
        <v>0</v>
      </c>
      <c r="F136" s="41">
        <f t="shared" si="40"/>
        <v>0</v>
      </c>
      <c r="G136" s="41">
        <f t="shared" si="40"/>
        <v>0</v>
      </c>
      <c r="H136" s="42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5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5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5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5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5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5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5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4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3" t="s">
        <v>57</v>
      </c>
      <c r="C149" s="17" t="s">
        <v>58</v>
      </c>
      <c r="D149" s="41">
        <f t="shared" ref="D149:H149" si="44">D151+D159+D160+D161</f>
        <v>-30000</v>
      </c>
      <c r="E149" s="41">
        <f t="shared" si="44"/>
        <v>0</v>
      </c>
      <c r="F149" s="41">
        <f t="shared" si="44"/>
        <v>0</v>
      </c>
      <c r="G149" s="41">
        <f t="shared" si="44"/>
        <v>0</v>
      </c>
      <c r="H149" s="42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5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5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5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5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5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5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5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4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3" t="s">
        <v>33</v>
      </c>
      <c r="C162" s="17" t="s">
        <v>34</v>
      </c>
      <c r="D162" s="41">
        <f t="shared" ref="D162:H162" si="48">D164+D172+D173+D174</f>
        <v>-346540</v>
      </c>
      <c r="E162" s="41">
        <f t="shared" si="48"/>
        <v>0</v>
      </c>
      <c r="F162" s="41">
        <f t="shared" si="48"/>
        <v>0</v>
      </c>
      <c r="G162" s="41">
        <f t="shared" si="48"/>
        <v>0</v>
      </c>
      <c r="H162" s="42">
        <f t="shared" si="48"/>
        <v>-346540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-346540</v>
      </c>
      <c r="E164" s="23">
        <f t="shared" si="50"/>
        <v>0</v>
      </c>
      <c r="F164" s="23">
        <f t="shared" si="50"/>
        <v>0</v>
      </c>
      <c r="G164" s="23">
        <f t="shared" si="50"/>
        <v>0</v>
      </c>
      <c r="H164" s="24">
        <f t="shared" si="50"/>
        <v>-346540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hidden="1" customHeight="1" x14ac:dyDescent="0.2">
      <c r="A166" s="6" t="str">
        <f t="shared" si="49"/>
        <v>b</v>
      </c>
      <c r="B166" s="21"/>
      <c r="C166" s="28" t="s">
        <v>3</v>
      </c>
      <c r="D166" s="26">
        <f t="shared" si="51"/>
        <v>0</v>
      </c>
      <c r="E166" s="26"/>
      <c r="F166" s="26"/>
      <c r="G166" s="26"/>
      <c r="H166" s="27"/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26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26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26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26">
        <f t="shared" si="51"/>
        <v>-346540</v>
      </c>
      <c r="E170" s="26"/>
      <c r="F170" s="26"/>
      <c r="G170" s="26"/>
      <c r="H170" s="27">
        <v>-346540</v>
      </c>
    </row>
    <row r="171" spans="1:9" s="7" customFormat="1" ht="17.25" hidden="1" customHeight="1" x14ac:dyDescent="0.25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5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5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4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0.25" customHeight="1" thickTop="1" thickBot="1" x14ac:dyDescent="0.25">
      <c r="A175" s="5"/>
      <c r="B175" s="43" t="s">
        <v>28</v>
      </c>
      <c r="C175" s="17" t="s">
        <v>35</v>
      </c>
      <c r="D175" s="41">
        <f t="shared" ref="D175:H175" si="52">D177+D185+D186+D187</f>
        <v>2150</v>
      </c>
      <c r="E175" s="41">
        <f t="shared" si="52"/>
        <v>0</v>
      </c>
      <c r="F175" s="41">
        <f t="shared" si="52"/>
        <v>0</v>
      </c>
      <c r="G175" s="41">
        <f t="shared" si="52"/>
        <v>0</v>
      </c>
      <c r="H175" s="42">
        <f t="shared" si="52"/>
        <v>2150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23">
        <f t="shared" ref="D177:H177" si="54">SUM(D178:D184)</f>
        <v>2150</v>
      </c>
      <c r="E177" s="23">
        <f t="shared" si="54"/>
        <v>0</v>
      </c>
      <c r="F177" s="23">
        <f t="shared" si="54"/>
        <v>0</v>
      </c>
      <c r="G177" s="23">
        <f t="shared" si="54"/>
        <v>0</v>
      </c>
      <c r="H177" s="24">
        <f t="shared" si="54"/>
        <v>2150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26">
        <f t="shared" si="55"/>
        <v>2150</v>
      </c>
      <c r="E179" s="26"/>
      <c r="F179" s="26"/>
      <c r="G179" s="26"/>
      <c r="H179" s="27">
        <v>2150</v>
      </c>
    </row>
    <row r="180" spans="1:9" s="7" customFormat="1" ht="17.25" hidden="1" customHeight="1" x14ac:dyDescent="0.25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5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5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5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5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5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5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4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3" t="s">
        <v>59</v>
      </c>
      <c r="C188" s="17" t="s">
        <v>60</v>
      </c>
      <c r="D188" s="41">
        <f t="shared" ref="D188:H188" si="56">D190+D199+D200+D201</f>
        <v>-792400</v>
      </c>
      <c r="E188" s="41">
        <f t="shared" si="56"/>
        <v>0</v>
      </c>
      <c r="F188" s="41">
        <f t="shared" si="56"/>
        <v>0</v>
      </c>
      <c r="G188" s="41">
        <f t="shared" si="56"/>
        <v>0</v>
      </c>
      <c r="H188" s="42">
        <f t="shared" si="56"/>
        <v>-792400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23">
        <f t="shared" ref="D190:H190" si="58">SUM(D191:D197)</f>
        <v>-792400</v>
      </c>
      <c r="E190" s="23">
        <f t="shared" si="58"/>
        <v>0</v>
      </c>
      <c r="F190" s="23">
        <f t="shared" si="58"/>
        <v>0</v>
      </c>
      <c r="G190" s="23">
        <f t="shared" si="58"/>
        <v>0</v>
      </c>
      <c r="H190" s="24">
        <f t="shared" si="58"/>
        <v>-792400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26">
        <f t="shared" si="59"/>
        <v>-792400</v>
      </c>
      <c r="E196" s="26"/>
      <c r="F196" s="26"/>
      <c r="G196" s="26"/>
      <c r="H196" s="27">
        <v>-792400</v>
      </c>
    </row>
    <row r="197" spans="1:9" s="7" customFormat="1" ht="17.25" hidden="1" customHeight="1" x14ac:dyDescent="0.25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5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5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5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4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3" t="s">
        <v>82</v>
      </c>
      <c r="C202" s="17" t="s">
        <v>83</v>
      </c>
      <c r="D202" s="41">
        <f t="shared" ref="D202:H202" si="60">D204+D213+D214+D215</f>
        <v>840</v>
      </c>
      <c r="E202" s="41">
        <f t="shared" si="60"/>
        <v>0</v>
      </c>
      <c r="F202" s="41">
        <f t="shared" si="60"/>
        <v>0</v>
      </c>
      <c r="G202" s="41">
        <f t="shared" si="60"/>
        <v>0</v>
      </c>
      <c r="H202" s="42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23">
        <f t="shared" ref="D204:H204" si="62">SUM(D205:D211)</f>
        <v>840</v>
      </c>
      <c r="E204" s="23">
        <f t="shared" si="62"/>
        <v>0</v>
      </c>
      <c r="F204" s="23">
        <f t="shared" si="62"/>
        <v>0</v>
      </c>
      <c r="G204" s="23">
        <f t="shared" si="62"/>
        <v>0</v>
      </c>
      <c r="H204" s="24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26">
        <f t="shared" si="63"/>
        <v>840</v>
      </c>
      <c r="E206" s="26"/>
      <c r="F206" s="26"/>
      <c r="G206" s="26"/>
      <c r="H206" s="27">
        <v>840</v>
      </c>
    </row>
    <row r="207" spans="1:9" s="7" customFormat="1" ht="17.25" hidden="1" customHeight="1" x14ac:dyDescent="0.25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5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9" s="7" customFormat="1" ht="17.25" hidden="1" customHeight="1" x14ac:dyDescent="0.25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9" ht="16.5" hidden="1" customHeight="1" x14ac:dyDescent="0.25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9" s="7" customFormat="1" ht="17.25" hidden="1" customHeight="1" x14ac:dyDescent="0.25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9" s="7" customFormat="1" ht="39" hidden="1" customHeight="1" x14ac:dyDescent="0.25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9" s="7" customFormat="1" ht="19.5" hidden="1" customHeight="1" x14ac:dyDescent="0.25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9" s="7" customFormat="1" ht="17.25" hidden="1" customHeight="1" x14ac:dyDescent="0.25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1"/>
        <v>b</v>
      </c>
      <c r="B215" s="44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9" ht="40.5" customHeight="1" thickTop="1" thickBot="1" x14ac:dyDescent="0.25">
      <c r="A216" s="5"/>
      <c r="B216" s="43" t="s">
        <v>61</v>
      </c>
      <c r="C216" s="17" t="s">
        <v>62</v>
      </c>
      <c r="D216" s="41">
        <f t="shared" ref="D216:H216" si="64">D218+D227+D228+D229</f>
        <v>-3937400</v>
      </c>
      <c r="E216" s="41">
        <f t="shared" si="64"/>
        <v>0</v>
      </c>
      <c r="F216" s="41">
        <f t="shared" si="64"/>
        <v>0</v>
      </c>
      <c r="G216" s="41">
        <f t="shared" si="64"/>
        <v>0</v>
      </c>
      <c r="H216" s="42">
        <f t="shared" si="64"/>
        <v>-3937400</v>
      </c>
    </row>
    <row r="217" spans="1:9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customHeight="1" thickTop="1" x14ac:dyDescent="0.2">
      <c r="A218" s="5" t="str">
        <f t="shared" si="65"/>
        <v>a</v>
      </c>
      <c r="B218" s="21"/>
      <c r="C218" s="22" t="s">
        <v>2</v>
      </c>
      <c r="D218" s="23">
        <f t="shared" ref="D218:H218" si="66">SUM(D219:D225)</f>
        <v>-3937400</v>
      </c>
      <c r="E218" s="23">
        <f t="shared" si="66"/>
        <v>0</v>
      </c>
      <c r="F218" s="23">
        <f t="shared" si="66"/>
        <v>0</v>
      </c>
      <c r="G218" s="23">
        <f t="shared" si="66"/>
        <v>0</v>
      </c>
      <c r="H218" s="24">
        <f t="shared" si="66"/>
        <v>-3937400</v>
      </c>
    </row>
    <row r="219" spans="1:9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9" s="7" customFormat="1" ht="20.25" customHeight="1" x14ac:dyDescent="0.2">
      <c r="A220" s="6" t="str">
        <f t="shared" si="65"/>
        <v>a</v>
      </c>
      <c r="B220" s="21"/>
      <c r="C220" s="28" t="s">
        <v>3</v>
      </c>
      <c r="D220" s="26">
        <f t="shared" si="67"/>
        <v>-586150</v>
      </c>
      <c r="E220" s="26"/>
      <c r="F220" s="26"/>
      <c r="G220" s="26"/>
      <c r="H220" s="27">
        <v>-586150</v>
      </c>
    </row>
    <row r="221" spans="1:9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9" ht="16.5" customHeight="1" thickBot="1" x14ac:dyDescent="0.25">
      <c r="A224" s="5" t="str">
        <f t="shared" si="65"/>
        <v>a</v>
      </c>
      <c r="B224" s="21"/>
      <c r="C224" s="25" t="s">
        <v>4</v>
      </c>
      <c r="D224" s="26">
        <f t="shared" si="67"/>
        <v>-3351250</v>
      </c>
      <c r="E224" s="26"/>
      <c r="F224" s="26"/>
      <c r="G224" s="26"/>
      <c r="H224" s="27">
        <v>-3351250</v>
      </c>
    </row>
    <row r="225" spans="1:9" s="7" customFormat="1" ht="17.25" hidden="1" customHeight="1" x14ac:dyDescent="0.25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5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5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5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4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3" t="s">
        <v>31</v>
      </c>
      <c r="C230" s="17" t="s">
        <v>36</v>
      </c>
      <c r="D230" s="41">
        <f t="shared" ref="D230:H230" si="68">D232+D240+D241+D242</f>
        <v>43910</v>
      </c>
      <c r="E230" s="41">
        <f t="shared" si="68"/>
        <v>0</v>
      </c>
      <c r="F230" s="41">
        <f t="shared" si="68"/>
        <v>0</v>
      </c>
      <c r="G230" s="41">
        <f t="shared" si="68"/>
        <v>0</v>
      </c>
      <c r="H230" s="42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43910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26">
        <f t="shared" si="71"/>
        <v>43910</v>
      </c>
      <c r="E234" s="26"/>
      <c r="F234" s="26"/>
      <c r="G234" s="26"/>
      <c r="H234" s="27">
        <v>43910</v>
      </c>
    </row>
    <row r="235" spans="1:9" s="7" customFormat="1" ht="17.25" hidden="1" customHeight="1" x14ac:dyDescent="0.25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5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5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5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5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5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2" s="7" customFormat="1" ht="17.25" hidden="1" customHeight="1" x14ac:dyDescent="0.25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2" s="7" customFormat="1" ht="17.25" hidden="1" customHeight="1" thickBot="1" x14ac:dyDescent="0.25">
      <c r="A242" s="6" t="str">
        <f t="shared" si="69"/>
        <v>b</v>
      </c>
      <c r="B242" s="44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2" ht="51.75" customHeight="1" thickTop="1" thickBot="1" x14ac:dyDescent="0.25">
      <c r="A243" s="5"/>
      <c r="B243" s="43" t="s">
        <v>63</v>
      </c>
      <c r="C243" s="17" t="s">
        <v>64</v>
      </c>
      <c r="D243" s="41">
        <f t="shared" ref="D243:H243" si="72">D245+D253+D254+D255</f>
        <v>-201900</v>
      </c>
      <c r="E243" s="41">
        <f t="shared" si="72"/>
        <v>0</v>
      </c>
      <c r="F243" s="41">
        <f t="shared" si="72"/>
        <v>0</v>
      </c>
      <c r="G243" s="41">
        <f t="shared" si="72"/>
        <v>0</v>
      </c>
      <c r="H243" s="42">
        <f t="shared" si="72"/>
        <v>-201900</v>
      </c>
    </row>
    <row r="244" spans="1:12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2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-201900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-201900</v>
      </c>
    </row>
    <row r="246" spans="1:12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2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K247" s="46"/>
      <c r="L247" s="47"/>
    </row>
    <row r="248" spans="1:12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2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2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2" ht="16.5" customHeight="1" thickBot="1" x14ac:dyDescent="0.25">
      <c r="A251" s="5" t="str">
        <f t="shared" si="73"/>
        <v>a</v>
      </c>
      <c r="B251" s="21"/>
      <c r="C251" s="25" t="s">
        <v>4</v>
      </c>
      <c r="D251" s="26">
        <f t="shared" si="75"/>
        <v>-201900</v>
      </c>
      <c r="E251" s="26"/>
      <c r="F251" s="26"/>
      <c r="G251" s="26"/>
      <c r="H251" s="27">
        <v>-201900</v>
      </c>
    </row>
    <row r="252" spans="1:12" s="7" customFormat="1" ht="17.25" hidden="1" customHeight="1" x14ac:dyDescent="0.25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2" s="7" customFormat="1" ht="19.5" hidden="1" customHeight="1" x14ac:dyDescent="0.25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2" s="7" customFormat="1" ht="17.25" hidden="1" customHeight="1" x14ac:dyDescent="0.25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2" s="7" customFormat="1" ht="17.25" hidden="1" customHeight="1" thickBot="1" x14ac:dyDescent="0.25">
      <c r="A255" s="6" t="str">
        <f t="shared" si="73"/>
        <v>b</v>
      </c>
      <c r="B255" s="44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2" ht="51.75" customHeight="1" thickTop="1" thickBot="1" x14ac:dyDescent="0.25">
      <c r="A256" s="5"/>
      <c r="B256" s="43" t="s">
        <v>65</v>
      </c>
      <c r="C256" s="17" t="s">
        <v>66</v>
      </c>
      <c r="D256" s="41">
        <f t="shared" ref="D256:H256" si="76">D258+D266+D267+D268</f>
        <v>365600</v>
      </c>
      <c r="E256" s="41">
        <f t="shared" si="76"/>
        <v>0</v>
      </c>
      <c r="F256" s="41">
        <f t="shared" si="76"/>
        <v>0</v>
      </c>
      <c r="G256" s="41">
        <f t="shared" si="76"/>
        <v>0</v>
      </c>
      <c r="H256" s="42">
        <f t="shared" si="76"/>
        <v>365600</v>
      </c>
    </row>
    <row r="257" spans="1:12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2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365600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365600</v>
      </c>
    </row>
    <row r="259" spans="1:12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2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K260" s="46"/>
      <c r="L260" s="47"/>
    </row>
    <row r="261" spans="1:12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2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2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2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365600</v>
      </c>
      <c r="E264" s="26"/>
      <c r="F264" s="26"/>
      <c r="G264" s="26"/>
      <c r="H264" s="27">
        <v>365600</v>
      </c>
    </row>
    <row r="265" spans="1:12" s="7" customFormat="1" ht="17.25" hidden="1" customHeight="1" x14ac:dyDescent="0.25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2" s="7" customFormat="1" ht="19.5" hidden="1" customHeight="1" x14ac:dyDescent="0.25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2" s="7" customFormat="1" ht="17.25" hidden="1" customHeight="1" x14ac:dyDescent="0.25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2" s="7" customFormat="1" ht="17.25" hidden="1" customHeight="1" thickBot="1" x14ac:dyDescent="0.25">
      <c r="A268" s="6" t="str">
        <f t="shared" si="77"/>
        <v>b</v>
      </c>
      <c r="B268" s="44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2" ht="51.75" customHeight="1" thickTop="1" thickBot="1" x14ac:dyDescent="0.25">
      <c r="A269" s="5"/>
      <c r="B269" s="43" t="s">
        <v>67</v>
      </c>
      <c r="C269" s="17" t="s">
        <v>68</v>
      </c>
      <c r="D269" s="41">
        <f t="shared" ref="D269:H269" si="80">D271+D279+D280+D281</f>
        <v>3124900</v>
      </c>
      <c r="E269" s="41">
        <f t="shared" si="80"/>
        <v>0</v>
      </c>
      <c r="F269" s="41">
        <f t="shared" si="80"/>
        <v>0</v>
      </c>
      <c r="G269" s="41">
        <f t="shared" si="80"/>
        <v>0</v>
      </c>
      <c r="H269" s="42">
        <f t="shared" si="80"/>
        <v>3124900</v>
      </c>
    </row>
    <row r="270" spans="1:12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2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3124900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3124900</v>
      </c>
    </row>
    <row r="272" spans="1:12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2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K273" s="46"/>
      <c r="L273" s="47"/>
    </row>
    <row r="274" spans="1:12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2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2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2" ht="16.5" customHeight="1" thickBot="1" x14ac:dyDescent="0.25">
      <c r="A277" s="5" t="str">
        <f t="shared" si="81"/>
        <v>a</v>
      </c>
      <c r="B277" s="21"/>
      <c r="C277" s="25" t="s">
        <v>4</v>
      </c>
      <c r="D277" s="26">
        <f t="shared" si="83"/>
        <v>3124900</v>
      </c>
      <c r="E277" s="26"/>
      <c r="F277" s="26"/>
      <c r="G277" s="26"/>
      <c r="H277" s="27">
        <v>3124900</v>
      </c>
    </row>
    <row r="278" spans="1:12" s="7" customFormat="1" ht="17.25" hidden="1" customHeight="1" x14ac:dyDescent="0.25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2" s="7" customFormat="1" ht="19.5" hidden="1" customHeight="1" x14ac:dyDescent="0.25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2" s="7" customFormat="1" ht="17.25" hidden="1" customHeight="1" x14ac:dyDescent="0.25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2" s="7" customFormat="1" ht="17.25" hidden="1" customHeight="1" thickBot="1" x14ac:dyDescent="0.25">
      <c r="A281" s="6" t="str">
        <f t="shared" si="81"/>
        <v>b</v>
      </c>
      <c r="B281" s="44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2" ht="51.75" customHeight="1" thickTop="1" thickBot="1" x14ac:dyDescent="0.25">
      <c r="A282" s="5"/>
      <c r="B282" s="43" t="s">
        <v>37</v>
      </c>
      <c r="C282" s="17" t="s">
        <v>38</v>
      </c>
      <c r="D282" s="41">
        <f t="shared" ref="D282:H282" si="84">D284+D292+D293+D294</f>
        <v>32500</v>
      </c>
      <c r="E282" s="41">
        <f t="shared" si="84"/>
        <v>0</v>
      </c>
      <c r="F282" s="41">
        <f t="shared" si="84"/>
        <v>0</v>
      </c>
      <c r="G282" s="41">
        <f t="shared" si="84"/>
        <v>0</v>
      </c>
      <c r="H282" s="42">
        <f t="shared" si="84"/>
        <v>32500</v>
      </c>
    </row>
    <row r="283" spans="1:12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2" ht="19.5" customHeight="1" thickTop="1" x14ac:dyDescent="0.2">
      <c r="A284" s="5" t="str">
        <f t="shared" si="85"/>
        <v>a</v>
      </c>
      <c r="B284" s="21"/>
      <c r="C284" s="22" t="s">
        <v>2</v>
      </c>
      <c r="D284" s="23">
        <f t="shared" ref="D284:H284" si="86">SUM(D285:D291)</f>
        <v>32500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32500</v>
      </c>
    </row>
    <row r="285" spans="1:12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2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K286" s="46"/>
      <c r="L286" s="47"/>
    </row>
    <row r="287" spans="1:12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2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11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11" ht="16.5" customHeight="1" thickBot="1" x14ac:dyDescent="0.25">
      <c r="A290" s="5" t="str">
        <f t="shared" si="85"/>
        <v>a</v>
      </c>
      <c r="B290" s="21"/>
      <c r="C290" s="25" t="s">
        <v>4</v>
      </c>
      <c r="D290" s="26">
        <f t="shared" si="87"/>
        <v>32500</v>
      </c>
      <c r="E290" s="26"/>
      <c r="F290" s="26"/>
      <c r="G290" s="26"/>
      <c r="H290" s="27">
        <v>32500</v>
      </c>
    </row>
    <row r="291" spans="1:11" s="7" customFormat="1" ht="17.25" hidden="1" customHeight="1" x14ac:dyDescent="0.25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11" s="7" customFormat="1" ht="19.5" hidden="1" customHeight="1" x14ac:dyDescent="0.25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11" s="7" customFormat="1" ht="17.25" hidden="1" customHeight="1" x14ac:dyDescent="0.25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11" s="7" customFormat="1" ht="17.25" hidden="1" customHeight="1" thickBot="1" x14ac:dyDescent="0.25">
      <c r="A294" s="6" t="str">
        <f t="shared" si="85"/>
        <v>b</v>
      </c>
      <c r="B294" s="44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11" ht="80.25" customHeight="1" thickTop="1" thickBot="1" x14ac:dyDescent="0.25">
      <c r="A295" s="5"/>
      <c r="B295" s="43" t="s">
        <v>39</v>
      </c>
      <c r="C295" s="17" t="s">
        <v>40</v>
      </c>
      <c r="D295" s="41">
        <f t="shared" ref="D295:H295" si="88">D297+D305+D306+D307</f>
        <v>52810</v>
      </c>
      <c r="E295" s="41">
        <f t="shared" si="88"/>
        <v>0</v>
      </c>
      <c r="F295" s="41">
        <f t="shared" si="88"/>
        <v>0</v>
      </c>
      <c r="G295" s="41">
        <f t="shared" si="88"/>
        <v>0</v>
      </c>
      <c r="H295" s="42">
        <f t="shared" si="88"/>
        <v>52810</v>
      </c>
    </row>
    <row r="296" spans="1:11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11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52810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52810</v>
      </c>
    </row>
    <row r="298" spans="1:11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11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11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11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11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11" ht="16.5" customHeight="1" thickBot="1" x14ac:dyDescent="0.25">
      <c r="A303" s="5" t="str">
        <f t="shared" si="89"/>
        <v>a</v>
      </c>
      <c r="B303" s="21"/>
      <c r="C303" s="25" t="s">
        <v>4</v>
      </c>
      <c r="D303" s="26">
        <f t="shared" si="91"/>
        <v>52810</v>
      </c>
      <c r="E303" s="26"/>
      <c r="F303" s="26"/>
      <c r="G303" s="26"/>
      <c r="H303" s="27">
        <v>52810</v>
      </c>
      <c r="I303" s="46"/>
      <c r="J303" s="47"/>
      <c r="K303" s="48"/>
    </row>
    <row r="304" spans="1:11" s="7" customFormat="1" ht="17.25" hidden="1" customHeight="1" x14ac:dyDescent="0.25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5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5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4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3" t="s">
        <v>69</v>
      </c>
      <c r="C308" s="17" t="s">
        <v>70</v>
      </c>
      <c r="D308" s="41">
        <f t="shared" ref="D308:H308" si="92">D310+D318+D319+D320</f>
        <v>-224400</v>
      </c>
      <c r="E308" s="41">
        <f t="shared" si="92"/>
        <v>0</v>
      </c>
      <c r="F308" s="41">
        <f t="shared" si="92"/>
        <v>0</v>
      </c>
      <c r="G308" s="41">
        <f t="shared" si="92"/>
        <v>0</v>
      </c>
      <c r="H308" s="42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26">
        <v>-224400</v>
      </c>
      <c r="I316" s="1">
        <v>-100</v>
      </c>
    </row>
    <row r="317" spans="1:9" s="7" customFormat="1" ht="17.25" hidden="1" customHeight="1" x14ac:dyDescent="0.25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5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5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4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3" t="s">
        <v>41</v>
      </c>
      <c r="C321" s="17" t="s">
        <v>42</v>
      </c>
      <c r="D321" s="41">
        <f t="shared" ref="D321:H321" si="96">D323+D331+D332+D333</f>
        <v>456620</v>
      </c>
      <c r="E321" s="41">
        <f t="shared" si="96"/>
        <v>0</v>
      </c>
      <c r="F321" s="41">
        <f t="shared" si="96"/>
        <v>0</v>
      </c>
      <c r="G321" s="41">
        <f t="shared" si="96"/>
        <v>0</v>
      </c>
      <c r="H321" s="42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hidden="1" customHeight="1" x14ac:dyDescent="0.2">
      <c r="A325" s="6" t="str">
        <f t="shared" si="97"/>
        <v>b</v>
      </c>
      <c r="B325" s="21"/>
      <c r="C325" s="28" t="s">
        <v>3</v>
      </c>
      <c r="D325" s="26">
        <f t="shared" si="99"/>
        <v>0</v>
      </c>
      <c r="E325" s="26"/>
      <c r="F325" s="26"/>
      <c r="G325" s="26"/>
      <c r="H325" s="27"/>
    </row>
    <row r="326" spans="1:9" s="7" customFormat="1" ht="17.25" hidden="1" customHeight="1" x14ac:dyDescent="0.2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customHeight="1" thickBot="1" x14ac:dyDescent="0.25">
      <c r="A329" s="5" t="str">
        <f t="shared" si="97"/>
        <v>a</v>
      </c>
      <c r="B329" s="21"/>
      <c r="C329" s="25" t="s">
        <v>4</v>
      </c>
      <c r="D329" s="26">
        <f t="shared" si="99"/>
        <v>456620</v>
      </c>
      <c r="E329" s="26"/>
      <c r="F329" s="26"/>
      <c r="G329" s="26"/>
      <c r="H329" s="27">
        <v>456620</v>
      </c>
    </row>
    <row r="330" spans="1:9" s="7" customFormat="1" ht="17.25" hidden="1" customHeight="1" x14ac:dyDescent="0.25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5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5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4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3" t="s">
        <v>71</v>
      </c>
      <c r="C334" s="17" t="s">
        <v>43</v>
      </c>
      <c r="D334" s="41">
        <f t="shared" ref="D334:H334" si="100">D336+D344+D345+D346</f>
        <v>150</v>
      </c>
      <c r="E334" s="41">
        <f t="shared" si="100"/>
        <v>0</v>
      </c>
      <c r="F334" s="41">
        <f t="shared" si="100"/>
        <v>0</v>
      </c>
      <c r="G334" s="41">
        <f t="shared" si="100"/>
        <v>0</v>
      </c>
      <c r="H334" s="42">
        <f t="shared" si="100"/>
        <v>150</v>
      </c>
    </row>
    <row r="335" spans="1:9" s="7" customFormat="1" ht="17.25" hidden="1" customHeight="1" thickTop="1" x14ac:dyDescent="0.2">
      <c r="A335" s="6" t="str">
        <f t="shared" ref="A335:A346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23">
        <f t="shared" ref="D336:H336" si="102">SUM(D337:D343)</f>
        <v>150</v>
      </c>
      <c r="E336" s="23">
        <f t="shared" si="102"/>
        <v>0</v>
      </c>
      <c r="F336" s="23">
        <f t="shared" si="102"/>
        <v>0</v>
      </c>
      <c r="G336" s="23">
        <f t="shared" si="102"/>
        <v>0</v>
      </c>
      <c r="H336" s="24">
        <f t="shared" si="102"/>
        <v>150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6" si="103">SUM(E337:H337)</f>
        <v>0</v>
      </c>
      <c r="E337" s="26"/>
      <c r="F337" s="26"/>
      <c r="G337" s="26"/>
      <c r="H337" s="27"/>
    </row>
    <row r="338" spans="1:9" s="7" customFormat="1" ht="20.25" hidden="1" customHeight="1" x14ac:dyDescent="0.2">
      <c r="A338" s="6" t="str">
        <f t="shared" si="101"/>
        <v>b</v>
      </c>
      <c r="B338" s="21"/>
      <c r="C338" s="28" t="s">
        <v>3</v>
      </c>
      <c r="D338" s="26">
        <f t="shared" si="103"/>
        <v>0</v>
      </c>
      <c r="E338" s="26"/>
      <c r="F338" s="26"/>
      <c r="G338" s="26"/>
      <c r="H338" s="27"/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thickBot="1" x14ac:dyDescent="0.25">
      <c r="A342" s="5" t="str">
        <f t="shared" si="101"/>
        <v>a</v>
      </c>
      <c r="B342" s="21"/>
      <c r="C342" s="25" t="s">
        <v>4</v>
      </c>
      <c r="D342" s="26">
        <f t="shared" si="103"/>
        <v>150</v>
      </c>
      <c r="E342" s="26"/>
      <c r="F342" s="26"/>
      <c r="G342" s="26"/>
      <c r="H342" s="27">
        <v>150</v>
      </c>
    </row>
    <row r="343" spans="1:9" s="7" customFormat="1" ht="17.25" hidden="1" customHeight="1" x14ac:dyDescent="0.25">
      <c r="A343" s="6" t="str">
        <f t="shared" si="101"/>
        <v>b</v>
      </c>
      <c r="B343" s="21"/>
      <c r="C343" s="25" t="s">
        <v>19</v>
      </c>
      <c r="D343" s="26">
        <f t="shared" si="103"/>
        <v>0</v>
      </c>
      <c r="E343" s="26"/>
      <c r="F343" s="26"/>
      <c r="G343" s="26"/>
      <c r="H343" s="27"/>
    </row>
    <row r="344" spans="1:9" s="7" customFormat="1" ht="19.5" hidden="1" customHeight="1" x14ac:dyDescent="0.25">
      <c r="A344" s="6" t="str">
        <f t="shared" si="101"/>
        <v>b</v>
      </c>
      <c r="B344" s="21"/>
      <c r="C344" s="22" t="s">
        <v>5</v>
      </c>
      <c r="D344" s="23">
        <f t="shared" si="103"/>
        <v>0</v>
      </c>
      <c r="E344" s="23"/>
      <c r="F344" s="23"/>
      <c r="G344" s="23"/>
      <c r="H344" s="24"/>
    </row>
    <row r="345" spans="1:9" s="7" customFormat="1" ht="17.25" hidden="1" customHeight="1" x14ac:dyDescent="0.25">
      <c r="A345" s="6" t="str">
        <f t="shared" si="101"/>
        <v>b</v>
      </c>
      <c r="B345" s="21"/>
      <c r="C345" s="29" t="s">
        <v>20</v>
      </c>
      <c r="D345" s="23">
        <f t="shared" si="103"/>
        <v>0</v>
      </c>
      <c r="E345" s="26"/>
      <c r="F345" s="26"/>
      <c r="G345" s="26"/>
      <c r="H345" s="27"/>
    </row>
    <row r="346" spans="1:9" s="7" customFormat="1" ht="17.25" hidden="1" customHeight="1" thickBot="1" x14ac:dyDescent="0.25">
      <c r="A346" s="6" t="str">
        <f t="shared" si="101"/>
        <v>b</v>
      </c>
      <c r="B346" s="44"/>
      <c r="C346" s="30" t="s">
        <v>21</v>
      </c>
      <c r="D346" s="31">
        <f t="shared" si="103"/>
        <v>0</v>
      </c>
      <c r="E346" s="32"/>
      <c r="F346" s="32"/>
      <c r="G346" s="32"/>
      <c r="H346" s="33"/>
    </row>
    <row r="347" spans="1:9" ht="57.75" customHeight="1" thickTop="1" thickBot="1" x14ac:dyDescent="0.25">
      <c r="A347" s="5"/>
      <c r="B347" s="43" t="s">
        <v>72</v>
      </c>
      <c r="C347" s="17" t="s">
        <v>73</v>
      </c>
      <c r="D347" s="41">
        <f t="shared" ref="D347:H347" si="104">D349+D357+D358+D359</f>
        <v>590050</v>
      </c>
      <c r="E347" s="41">
        <f t="shared" si="104"/>
        <v>0</v>
      </c>
      <c r="F347" s="41">
        <f t="shared" si="104"/>
        <v>0</v>
      </c>
      <c r="G347" s="41">
        <f t="shared" si="104"/>
        <v>0</v>
      </c>
      <c r="H347" s="42">
        <f t="shared" si="104"/>
        <v>590050</v>
      </c>
    </row>
    <row r="348" spans="1:9" s="7" customFormat="1" ht="17.25" hidden="1" customHeight="1" thickTop="1" x14ac:dyDescent="0.2">
      <c r="A348" s="6" t="str">
        <f t="shared" ref="A348:A359" si="105">IF(OR(E348&lt;&gt;0,F348&lt;&gt;0,G348&lt;&gt;0,H348&lt;&gt;0),"a","b")</f>
        <v>b</v>
      </c>
      <c r="B348" s="21"/>
      <c r="C348" s="18" t="s">
        <v>14</v>
      </c>
      <c r="D348" s="19">
        <f>SUM(E348:H348)</f>
        <v>0</v>
      </c>
      <c r="E348" s="19"/>
      <c r="F348" s="19"/>
      <c r="G348" s="19"/>
      <c r="H348" s="20"/>
    </row>
    <row r="349" spans="1:9" ht="19.5" customHeight="1" thickTop="1" x14ac:dyDescent="0.2">
      <c r="A349" s="5" t="str">
        <f t="shared" si="105"/>
        <v>a</v>
      </c>
      <c r="B349" s="21"/>
      <c r="C349" s="22" t="s">
        <v>2</v>
      </c>
      <c r="D349" s="23">
        <f t="shared" ref="D349:H349" si="106">SUM(D350:D356)</f>
        <v>590050</v>
      </c>
      <c r="E349" s="23">
        <f t="shared" si="106"/>
        <v>0</v>
      </c>
      <c r="F349" s="23">
        <f t="shared" si="106"/>
        <v>0</v>
      </c>
      <c r="G349" s="23">
        <f t="shared" si="106"/>
        <v>0</v>
      </c>
      <c r="H349" s="24">
        <f t="shared" si="106"/>
        <v>590050</v>
      </c>
    </row>
    <row r="350" spans="1:9" s="7" customFormat="1" ht="17.25" hidden="1" customHeight="1" x14ac:dyDescent="0.2">
      <c r="A350" s="6" t="str">
        <f t="shared" si="105"/>
        <v>b</v>
      </c>
      <c r="B350" s="21"/>
      <c r="C350" s="25" t="s">
        <v>15</v>
      </c>
      <c r="D350" s="26">
        <f t="shared" ref="D350:D359" si="107">SUM(E350:H350)</f>
        <v>0</v>
      </c>
      <c r="E350" s="26"/>
      <c r="F350" s="26"/>
      <c r="G350" s="26"/>
      <c r="H350" s="27"/>
    </row>
    <row r="351" spans="1:9" s="7" customFormat="1" ht="20.25" hidden="1" customHeight="1" x14ac:dyDescent="0.2">
      <c r="A351" s="6" t="str">
        <f t="shared" si="105"/>
        <v>b</v>
      </c>
      <c r="B351" s="21"/>
      <c r="C351" s="28" t="s">
        <v>3</v>
      </c>
      <c r="D351" s="26">
        <f t="shared" si="107"/>
        <v>0</v>
      </c>
      <c r="E351" s="26"/>
      <c r="F351" s="26"/>
      <c r="G351" s="26"/>
      <c r="H351" s="27"/>
    </row>
    <row r="352" spans="1:9" s="7" customFormat="1" ht="17.25" hidden="1" customHeight="1" x14ac:dyDescent="0.2">
      <c r="A352" s="6" t="str">
        <f t="shared" si="105"/>
        <v>b</v>
      </c>
      <c r="B352" s="21"/>
      <c r="C352" s="25" t="s">
        <v>16</v>
      </c>
      <c r="D352" s="26">
        <f t="shared" si="107"/>
        <v>0</v>
      </c>
      <c r="E352" s="26"/>
      <c r="F352" s="26"/>
      <c r="G352" s="26"/>
      <c r="H352" s="27"/>
      <c r="I352" s="8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17</v>
      </c>
      <c r="D353" s="26">
        <f t="shared" si="107"/>
        <v>0</v>
      </c>
      <c r="E353" s="26"/>
      <c r="F353" s="26"/>
      <c r="G353" s="26"/>
      <c r="H353" s="27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18</v>
      </c>
      <c r="D354" s="26">
        <f t="shared" si="107"/>
        <v>0</v>
      </c>
      <c r="E354" s="26"/>
      <c r="F354" s="26"/>
      <c r="G354" s="26"/>
      <c r="H354" s="27"/>
    </row>
    <row r="355" spans="1:9" ht="16.5" hidden="1" customHeight="1" x14ac:dyDescent="0.2">
      <c r="A355" s="5" t="str">
        <f t="shared" si="105"/>
        <v>b</v>
      </c>
      <c r="B355" s="21"/>
      <c r="C355" s="25" t="s">
        <v>4</v>
      </c>
      <c r="D355" s="26">
        <f t="shared" si="107"/>
        <v>0</v>
      </c>
      <c r="E355" s="26"/>
      <c r="F355" s="26"/>
      <c r="G355" s="26"/>
      <c r="H355" s="27"/>
    </row>
    <row r="356" spans="1:9" s="7" customFormat="1" ht="17.25" customHeight="1" thickBot="1" x14ac:dyDescent="0.25">
      <c r="A356" s="6" t="str">
        <f t="shared" si="105"/>
        <v>a</v>
      </c>
      <c r="B356" s="21"/>
      <c r="C356" s="25" t="s">
        <v>19</v>
      </c>
      <c r="D356" s="26">
        <f t="shared" si="107"/>
        <v>590050</v>
      </c>
      <c r="E356" s="26"/>
      <c r="F356" s="26"/>
      <c r="G356" s="26"/>
      <c r="H356" s="27">
        <v>590050</v>
      </c>
    </row>
    <row r="357" spans="1:9" s="7" customFormat="1" ht="19.5" hidden="1" customHeight="1" x14ac:dyDescent="0.25">
      <c r="A357" s="6" t="str">
        <f t="shared" si="105"/>
        <v>b</v>
      </c>
      <c r="B357" s="21"/>
      <c r="C357" s="22" t="s">
        <v>5</v>
      </c>
      <c r="D357" s="23">
        <f t="shared" si="107"/>
        <v>0</v>
      </c>
      <c r="E357" s="23"/>
      <c r="F357" s="23"/>
      <c r="G357" s="23"/>
      <c r="H357" s="24"/>
    </row>
    <row r="358" spans="1:9" s="7" customFormat="1" ht="17.25" hidden="1" customHeight="1" x14ac:dyDescent="0.25">
      <c r="A358" s="6" t="str">
        <f t="shared" si="105"/>
        <v>b</v>
      </c>
      <c r="B358" s="21"/>
      <c r="C358" s="29" t="s">
        <v>20</v>
      </c>
      <c r="D358" s="23">
        <f t="shared" si="107"/>
        <v>0</v>
      </c>
      <c r="E358" s="26"/>
      <c r="F358" s="26"/>
      <c r="G358" s="26"/>
      <c r="H358" s="27"/>
    </row>
    <row r="359" spans="1:9" s="7" customFormat="1" ht="17.25" hidden="1" customHeight="1" thickBot="1" x14ac:dyDescent="0.25">
      <c r="A359" s="6" t="str">
        <f t="shared" si="105"/>
        <v>b</v>
      </c>
      <c r="B359" s="44"/>
      <c r="C359" s="30" t="s">
        <v>21</v>
      </c>
      <c r="D359" s="31">
        <f t="shared" si="107"/>
        <v>0</v>
      </c>
      <c r="E359" s="32"/>
      <c r="F359" s="32"/>
      <c r="G359" s="32"/>
      <c r="H359" s="33"/>
    </row>
    <row r="360" spans="1:9" ht="45" customHeight="1" thickTop="1" thickBot="1" x14ac:dyDescent="0.25">
      <c r="A360" s="5"/>
      <c r="B360" s="43" t="s">
        <v>74</v>
      </c>
      <c r="C360" s="17" t="s">
        <v>75</v>
      </c>
      <c r="D360" s="41">
        <f t="shared" ref="D360:H360" si="108">D362+D370+D371+D372</f>
        <v>1874000</v>
      </c>
      <c r="E360" s="41">
        <f t="shared" si="108"/>
        <v>0</v>
      </c>
      <c r="F360" s="41">
        <f t="shared" si="108"/>
        <v>0</v>
      </c>
      <c r="G360" s="41">
        <f t="shared" si="108"/>
        <v>0</v>
      </c>
      <c r="H360" s="42">
        <f t="shared" si="108"/>
        <v>1874000</v>
      </c>
    </row>
    <row r="361" spans="1:9" s="7" customFormat="1" ht="17.25" hidden="1" customHeight="1" thickTop="1" x14ac:dyDescent="0.2">
      <c r="A361" s="6" t="str">
        <f t="shared" ref="A361:A372" si="109">IF(OR(E361&lt;&gt;0,F361&lt;&gt;0,G361&lt;&gt;0,H361&lt;&gt;0),"a","b")</f>
        <v>b</v>
      </c>
      <c r="B361" s="21"/>
      <c r="C361" s="18" t="s">
        <v>14</v>
      </c>
      <c r="D361" s="19">
        <f>SUM(E361:H361)</f>
        <v>0</v>
      </c>
      <c r="E361" s="19"/>
      <c r="F361" s="19"/>
      <c r="G361" s="19"/>
      <c r="H361" s="20"/>
    </row>
    <row r="362" spans="1:9" ht="19.5" customHeight="1" thickTop="1" x14ac:dyDescent="0.2">
      <c r="A362" s="5" t="str">
        <f t="shared" si="109"/>
        <v>a</v>
      </c>
      <c r="B362" s="21"/>
      <c r="C362" s="22" t="s">
        <v>2</v>
      </c>
      <c r="D362" s="23">
        <f t="shared" ref="D362:H362" si="110">SUM(D363:D369)</f>
        <v>1874000</v>
      </c>
      <c r="E362" s="23">
        <f t="shared" si="110"/>
        <v>0</v>
      </c>
      <c r="F362" s="23">
        <f t="shared" si="110"/>
        <v>0</v>
      </c>
      <c r="G362" s="23">
        <f t="shared" si="110"/>
        <v>0</v>
      </c>
      <c r="H362" s="24">
        <f t="shared" si="110"/>
        <v>1874000</v>
      </c>
    </row>
    <row r="363" spans="1:9" s="7" customFormat="1" ht="17.25" hidden="1" customHeight="1" x14ac:dyDescent="0.2">
      <c r="A363" s="6" t="str">
        <f t="shared" si="109"/>
        <v>b</v>
      </c>
      <c r="B363" s="21"/>
      <c r="C363" s="25" t="s">
        <v>15</v>
      </c>
      <c r="D363" s="26">
        <f t="shared" ref="D363:D372" si="111">SUM(E363:H363)</f>
        <v>0</v>
      </c>
      <c r="E363" s="26"/>
      <c r="F363" s="26"/>
      <c r="G363" s="26"/>
      <c r="H363" s="27"/>
    </row>
    <row r="364" spans="1:9" s="7" customFormat="1" ht="20.25" hidden="1" customHeight="1" x14ac:dyDescent="0.2">
      <c r="A364" s="6" t="str">
        <f t="shared" si="109"/>
        <v>b</v>
      </c>
      <c r="B364" s="21"/>
      <c r="C364" s="28" t="s">
        <v>3</v>
      </c>
      <c r="D364" s="26">
        <f t="shared" si="111"/>
        <v>0</v>
      </c>
      <c r="E364" s="26"/>
      <c r="F364" s="26"/>
      <c r="G364" s="26"/>
      <c r="H364" s="27"/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16</v>
      </c>
      <c r="D365" s="26">
        <f t="shared" si="111"/>
        <v>0</v>
      </c>
      <c r="E365" s="26"/>
      <c r="F365" s="26"/>
      <c r="G365" s="26"/>
      <c r="H365" s="27"/>
      <c r="I365" s="8"/>
    </row>
    <row r="366" spans="1:9" s="7" customFormat="1" ht="17.25" hidden="1" customHeight="1" x14ac:dyDescent="0.2">
      <c r="A366" s="6" t="str">
        <f t="shared" si="109"/>
        <v>b</v>
      </c>
      <c r="B366" s="21"/>
      <c r="C366" s="25" t="s">
        <v>17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18</v>
      </c>
      <c r="D367" s="26">
        <f t="shared" si="111"/>
        <v>0</v>
      </c>
      <c r="E367" s="26"/>
      <c r="F367" s="26"/>
      <c r="G367" s="26"/>
      <c r="H367" s="27"/>
    </row>
    <row r="368" spans="1:9" ht="16.5" customHeight="1" thickBot="1" x14ac:dyDescent="0.25">
      <c r="A368" s="5" t="str">
        <f t="shared" si="109"/>
        <v>a</v>
      </c>
      <c r="B368" s="21"/>
      <c r="C368" s="25" t="s">
        <v>4</v>
      </c>
      <c r="D368" s="26">
        <f t="shared" si="111"/>
        <v>1874000</v>
      </c>
      <c r="E368" s="26"/>
      <c r="F368" s="26"/>
      <c r="G368" s="26"/>
      <c r="H368" s="27">
        <v>1874000</v>
      </c>
    </row>
    <row r="369" spans="1:9" s="7" customFormat="1" ht="17.25" hidden="1" customHeight="1" x14ac:dyDescent="0.25">
      <c r="A369" s="6" t="str">
        <f t="shared" si="109"/>
        <v>b</v>
      </c>
      <c r="B369" s="21"/>
      <c r="C369" s="25" t="s">
        <v>19</v>
      </c>
      <c r="D369" s="26">
        <f t="shared" si="111"/>
        <v>0</v>
      </c>
      <c r="E369" s="26"/>
      <c r="F369" s="26"/>
      <c r="G369" s="26"/>
      <c r="H369" s="27"/>
    </row>
    <row r="370" spans="1:9" s="7" customFormat="1" ht="19.5" hidden="1" customHeight="1" x14ac:dyDescent="0.25">
      <c r="A370" s="6" t="str">
        <f t="shared" si="109"/>
        <v>b</v>
      </c>
      <c r="B370" s="21"/>
      <c r="C370" s="22" t="s">
        <v>5</v>
      </c>
      <c r="D370" s="23">
        <f t="shared" si="111"/>
        <v>0</v>
      </c>
      <c r="E370" s="23"/>
      <c r="F370" s="23"/>
      <c r="G370" s="23"/>
      <c r="H370" s="24"/>
    </row>
    <row r="371" spans="1:9" s="7" customFormat="1" ht="17.25" hidden="1" customHeight="1" x14ac:dyDescent="0.25">
      <c r="A371" s="6" t="str">
        <f t="shared" si="109"/>
        <v>b</v>
      </c>
      <c r="B371" s="21"/>
      <c r="C371" s="29" t="s">
        <v>20</v>
      </c>
      <c r="D371" s="23">
        <f t="shared" si="111"/>
        <v>0</v>
      </c>
      <c r="E371" s="26"/>
      <c r="F371" s="26"/>
      <c r="G371" s="26"/>
      <c r="H371" s="27"/>
    </row>
    <row r="372" spans="1:9" s="7" customFormat="1" ht="17.25" hidden="1" customHeight="1" thickBot="1" x14ac:dyDescent="0.25">
      <c r="A372" s="6" t="str">
        <f t="shared" si="109"/>
        <v>b</v>
      </c>
      <c r="B372" s="44"/>
      <c r="C372" s="30" t="s">
        <v>21</v>
      </c>
      <c r="D372" s="31">
        <f t="shared" si="111"/>
        <v>0</v>
      </c>
      <c r="E372" s="32"/>
      <c r="F372" s="32"/>
      <c r="G372" s="32"/>
      <c r="H372" s="33"/>
    </row>
    <row r="373" spans="1:9" ht="45" customHeight="1" thickTop="1" thickBot="1" x14ac:dyDescent="0.25">
      <c r="A373" s="5"/>
      <c r="B373" s="43" t="s">
        <v>76</v>
      </c>
      <c r="C373" s="17" t="s">
        <v>77</v>
      </c>
      <c r="D373" s="41">
        <f t="shared" ref="D373:H373" si="112">D375+D383+D384+D385</f>
        <v>-294000</v>
      </c>
      <c r="E373" s="41">
        <f t="shared" si="112"/>
        <v>0</v>
      </c>
      <c r="F373" s="41">
        <f t="shared" si="112"/>
        <v>0</v>
      </c>
      <c r="G373" s="41">
        <f t="shared" si="112"/>
        <v>0</v>
      </c>
      <c r="H373" s="42">
        <f t="shared" si="112"/>
        <v>-294000</v>
      </c>
    </row>
    <row r="374" spans="1:9" s="7" customFormat="1" ht="17.25" hidden="1" customHeight="1" thickTop="1" x14ac:dyDescent="0.2">
      <c r="A374" s="6" t="str">
        <f t="shared" ref="A374:A385" si="113">IF(OR(E374&lt;&gt;0,F374&lt;&gt;0,G374&lt;&gt;0,H374&lt;&gt;0),"a","b")</f>
        <v>b</v>
      </c>
      <c r="B374" s="21"/>
      <c r="C374" s="18" t="s">
        <v>14</v>
      </c>
      <c r="D374" s="19">
        <f>SUM(E374:H374)</f>
        <v>0</v>
      </c>
      <c r="E374" s="19"/>
      <c r="F374" s="19"/>
      <c r="G374" s="19"/>
      <c r="H374" s="20"/>
    </row>
    <row r="375" spans="1:9" ht="19.5" customHeight="1" thickTop="1" x14ac:dyDescent="0.2">
      <c r="A375" s="5" t="str">
        <f t="shared" si="113"/>
        <v>a</v>
      </c>
      <c r="B375" s="21"/>
      <c r="C375" s="22" t="s">
        <v>2</v>
      </c>
      <c r="D375" s="23">
        <f t="shared" ref="D375:H375" si="114">SUM(D376:D382)</f>
        <v>-294000</v>
      </c>
      <c r="E375" s="23">
        <f t="shared" si="114"/>
        <v>0</v>
      </c>
      <c r="F375" s="23">
        <f t="shared" si="114"/>
        <v>0</v>
      </c>
      <c r="G375" s="23">
        <f t="shared" si="114"/>
        <v>0</v>
      </c>
      <c r="H375" s="24">
        <f t="shared" si="114"/>
        <v>-294000</v>
      </c>
    </row>
    <row r="376" spans="1:9" s="7" customFormat="1" ht="17.25" hidden="1" customHeight="1" x14ac:dyDescent="0.2">
      <c r="A376" s="6" t="str">
        <f t="shared" si="113"/>
        <v>b</v>
      </c>
      <c r="B376" s="21"/>
      <c r="C376" s="25" t="s">
        <v>15</v>
      </c>
      <c r="D376" s="26">
        <f t="shared" ref="D376:D385" si="115">SUM(E376:H376)</f>
        <v>0</v>
      </c>
      <c r="E376" s="26"/>
      <c r="F376" s="26"/>
      <c r="G376" s="26"/>
      <c r="H376" s="27"/>
    </row>
    <row r="377" spans="1:9" s="7" customFormat="1" ht="20.25" customHeight="1" thickBot="1" x14ac:dyDescent="0.25">
      <c r="A377" s="6" t="str">
        <f t="shared" si="113"/>
        <v>a</v>
      </c>
      <c r="B377" s="21"/>
      <c r="C377" s="28" t="s">
        <v>3</v>
      </c>
      <c r="D377" s="26">
        <f t="shared" si="115"/>
        <v>-294000</v>
      </c>
      <c r="E377" s="26"/>
      <c r="F377" s="26"/>
      <c r="G377" s="26"/>
      <c r="H377" s="27">
        <v>-294000</v>
      </c>
      <c r="I377" s="7">
        <v>56700</v>
      </c>
    </row>
    <row r="378" spans="1:9" s="7" customFormat="1" ht="17.25" hidden="1" customHeight="1" x14ac:dyDescent="0.25">
      <c r="A378" s="6" t="str">
        <f t="shared" si="113"/>
        <v>b</v>
      </c>
      <c r="B378" s="21"/>
      <c r="C378" s="25" t="s">
        <v>16</v>
      </c>
      <c r="D378" s="26">
        <f t="shared" si="115"/>
        <v>0</v>
      </c>
      <c r="E378" s="26"/>
      <c r="F378" s="26"/>
      <c r="G378" s="26"/>
      <c r="H378" s="27"/>
      <c r="I378" s="8"/>
    </row>
    <row r="379" spans="1:9" s="7" customFormat="1" ht="17.25" hidden="1" customHeight="1" x14ac:dyDescent="0.25">
      <c r="A379" s="6" t="str">
        <f t="shared" si="113"/>
        <v>b</v>
      </c>
      <c r="B379" s="21"/>
      <c r="C379" s="25" t="s">
        <v>17</v>
      </c>
      <c r="D379" s="26">
        <f t="shared" si="115"/>
        <v>0</v>
      </c>
      <c r="E379" s="26"/>
      <c r="F379" s="26"/>
      <c r="G379" s="26"/>
      <c r="H379" s="27"/>
    </row>
    <row r="380" spans="1:9" s="7" customFormat="1" ht="17.25" hidden="1" customHeight="1" x14ac:dyDescent="0.25">
      <c r="A380" s="6" t="str">
        <f t="shared" si="113"/>
        <v>b</v>
      </c>
      <c r="B380" s="21"/>
      <c r="C380" s="25" t="s">
        <v>18</v>
      </c>
      <c r="D380" s="26">
        <f t="shared" si="115"/>
        <v>0</v>
      </c>
      <c r="E380" s="26"/>
      <c r="F380" s="26"/>
      <c r="G380" s="26"/>
      <c r="H380" s="27"/>
    </row>
    <row r="381" spans="1:9" ht="16.5" hidden="1" customHeight="1" x14ac:dyDescent="0.25">
      <c r="A381" s="5" t="str">
        <f t="shared" si="113"/>
        <v>b</v>
      </c>
      <c r="B381" s="21"/>
      <c r="C381" s="25" t="s">
        <v>4</v>
      </c>
      <c r="D381" s="26">
        <f t="shared" si="115"/>
        <v>0</v>
      </c>
      <c r="E381" s="26"/>
      <c r="F381" s="26"/>
      <c r="G381" s="26"/>
      <c r="H381" s="27"/>
    </row>
    <row r="382" spans="1:9" s="7" customFormat="1" ht="17.25" hidden="1" customHeight="1" x14ac:dyDescent="0.25">
      <c r="A382" s="6" t="str">
        <f t="shared" si="113"/>
        <v>b</v>
      </c>
      <c r="B382" s="21"/>
      <c r="C382" s="25" t="s">
        <v>19</v>
      </c>
      <c r="D382" s="26">
        <f t="shared" si="115"/>
        <v>0</v>
      </c>
      <c r="E382" s="26"/>
      <c r="F382" s="26"/>
      <c r="G382" s="26"/>
      <c r="H382" s="27"/>
    </row>
    <row r="383" spans="1:9" s="7" customFormat="1" ht="19.5" hidden="1" customHeight="1" x14ac:dyDescent="0.25">
      <c r="A383" s="6" t="str">
        <f t="shared" si="113"/>
        <v>b</v>
      </c>
      <c r="B383" s="21"/>
      <c r="C383" s="22" t="s">
        <v>5</v>
      </c>
      <c r="D383" s="23">
        <f t="shared" si="115"/>
        <v>0</v>
      </c>
      <c r="E383" s="23"/>
      <c r="F383" s="23"/>
      <c r="G383" s="23"/>
      <c r="H383" s="24"/>
    </row>
    <row r="384" spans="1:9" s="7" customFormat="1" ht="17.25" hidden="1" customHeight="1" x14ac:dyDescent="0.25">
      <c r="A384" s="6" t="str">
        <f t="shared" si="113"/>
        <v>b</v>
      </c>
      <c r="B384" s="21"/>
      <c r="C384" s="29" t="s">
        <v>20</v>
      </c>
      <c r="D384" s="23">
        <f t="shared" si="115"/>
        <v>0</v>
      </c>
      <c r="E384" s="26"/>
      <c r="F384" s="26"/>
      <c r="G384" s="26"/>
      <c r="H384" s="27"/>
    </row>
    <row r="385" spans="1:11" s="7" customFormat="1" ht="17.25" hidden="1" customHeight="1" thickBot="1" x14ac:dyDescent="0.25">
      <c r="A385" s="6" t="str">
        <f t="shared" si="113"/>
        <v>b</v>
      </c>
      <c r="B385" s="44"/>
      <c r="C385" s="30" t="s">
        <v>21</v>
      </c>
      <c r="D385" s="31">
        <f t="shared" si="115"/>
        <v>0</v>
      </c>
      <c r="E385" s="32"/>
      <c r="F385" s="32"/>
      <c r="G385" s="32"/>
      <c r="H385" s="33"/>
    </row>
    <row r="386" spans="1:11" ht="45" customHeight="1" thickTop="1" thickBot="1" x14ac:dyDescent="0.25">
      <c r="A386" s="5"/>
      <c r="B386" s="43" t="s">
        <v>44</v>
      </c>
      <c r="C386" s="17" t="s">
        <v>45</v>
      </c>
      <c r="D386" s="41">
        <f t="shared" ref="D386:H386" si="116">D388+D396+D397+D398</f>
        <v>-6842620</v>
      </c>
      <c r="E386" s="41">
        <f t="shared" si="116"/>
        <v>0</v>
      </c>
      <c r="F386" s="41">
        <f t="shared" si="116"/>
        <v>0</v>
      </c>
      <c r="G386" s="41">
        <f t="shared" si="116"/>
        <v>0</v>
      </c>
      <c r="H386" s="42">
        <f t="shared" si="116"/>
        <v>-6842620</v>
      </c>
      <c r="K386" s="1">
        <v>6146700</v>
      </c>
    </row>
    <row r="387" spans="1:11" s="7" customFormat="1" ht="17.25" hidden="1" customHeight="1" thickTop="1" x14ac:dyDescent="0.2">
      <c r="A387" s="6" t="str">
        <f t="shared" ref="A387:A398" si="117">IF(OR(E387&lt;&gt;0,F387&lt;&gt;0,G387&lt;&gt;0,H387&lt;&gt;0),"a","b")</f>
        <v>b</v>
      </c>
      <c r="B387" s="21"/>
      <c r="C387" s="18" t="s">
        <v>14</v>
      </c>
      <c r="D387" s="19">
        <f>SUM(E387:H387)</f>
        <v>0</v>
      </c>
      <c r="E387" s="19"/>
      <c r="F387" s="19"/>
      <c r="G387" s="19"/>
      <c r="H387" s="20"/>
    </row>
    <row r="388" spans="1:11" ht="19.5" customHeight="1" thickTop="1" x14ac:dyDescent="0.2">
      <c r="A388" s="5" t="str">
        <f t="shared" si="117"/>
        <v>a</v>
      </c>
      <c r="B388" s="21"/>
      <c r="C388" s="22" t="s">
        <v>2</v>
      </c>
      <c r="D388" s="23">
        <f t="shared" ref="D388:H388" si="118">SUM(D389:D395)</f>
        <v>-6842620</v>
      </c>
      <c r="E388" s="23">
        <f t="shared" si="118"/>
        <v>0</v>
      </c>
      <c r="F388" s="23">
        <f t="shared" si="118"/>
        <v>0</v>
      </c>
      <c r="G388" s="23">
        <f t="shared" si="118"/>
        <v>0</v>
      </c>
      <c r="H388" s="24">
        <f t="shared" si="118"/>
        <v>-6842620</v>
      </c>
      <c r="K388" s="53">
        <f>H394+K386</f>
        <v>0</v>
      </c>
    </row>
    <row r="389" spans="1:11" s="7" customFormat="1" ht="17.25" hidden="1" customHeight="1" x14ac:dyDescent="0.2">
      <c r="A389" s="6" t="str">
        <f t="shared" si="117"/>
        <v>b</v>
      </c>
      <c r="B389" s="21"/>
      <c r="C389" s="25" t="s">
        <v>15</v>
      </c>
      <c r="D389" s="26">
        <f t="shared" ref="D389:D398" si="119">SUM(E389:H389)</f>
        <v>0</v>
      </c>
      <c r="E389" s="26"/>
      <c r="F389" s="26"/>
      <c r="G389" s="26"/>
      <c r="H389" s="27"/>
    </row>
    <row r="390" spans="1:11" s="7" customFormat="1" ht="20.25" customHeight="1" x14ac:dyDescent="0.2">
      <c r="A390" s="6" t="str">
        <f t="shared" si="117"/>
        <v>a</v>
      </c>
      <c r="B390" s="21"/>
      <c r="C390" s="28" t="s">
        <v>3</v>
      </c>
      <c r="D390" s="26">
        <f t="shared" si="119"/>
        <v>-695920</v>
      </c>
      <c r="E390" s="26"/>
      <c r="F390" s="26"/>
      <c r="G390" s="26"/>
      <c r="H390" s="27">
        <v>-695920</v>
      </c>
    </row>
    <row r="391" spans="1:11" s="7" customFormat="1" ht="17.25" hidden="1" customHeight="1" x14ac:dyDescent="0.2">
      <c r="A391" s="6" t="str">
        <f t="shared" si="117"/>
        <v>b</v>
      </c>
      <c r="B391" s="21"/>
      <c r="C391" s="25" t="s">
        <v>16</v>
      </c>
      <c r="D391" s="26">
        <f t="shared" si="119"/>
        <v>0</v>
      </c>
      <c r="E391" s="26"/>
      <c r="F391" s="26"/>
      <c r="G391" s="26"/>
      <c r="H391" s="27"/>
      <c r="I391" s="8"/>
    </row>
    <row r="392" spans="1:11" s="7" customFormat="1" ht="17.25" hidden="1" customHeight="1" x14ac:dyDescent="0.2">
      <c r="A392" s="6" t="str">
        <f t="shared" si="117"/>
        <v>b</v>
      </c>
      <c r="B392" s="21"/>
      <c r="C392" s="25" t="s">
        <v>17</v>
      </c>
      <c r="D392" s="26">
        <f t="shared" si="119"/>
        <v>0</v>
      </c>
      <c r="E392" s="26"/>
      <c r="F392" s="26"/>
      <c r="G392" s="26"/>
      <c r="H392" s="27"/>
    </row>
    <row r="393" spans="1:11" s="7" customFormat="1" ht="17.25" hidden="1" customHeight="1" x14ac:dyDescent="0.2">
      <c r="A393" s="6" t="str">
        <f t="shared" si="117"/>
        <v>b</v>
      </c>
      <c r="B393" s="21"/>
      <c r="C393" s="25" t="s">
        <v>18</v>
      </c>
      <c r="D393" s="26">
        <f t="shared" si="119"/>
        <v>0</v>
      </c>
      <c r="E393" s="26"/>
      <c r="F393" s="26"/>
      <c r="G393" s="26"/>
      <c r="H393" s="27"/>
    </row>
    <row r="394" spans="1:11" ht="16.5" customHeight="1" thickBot="1" x14ac:dyDescent="0.25">
      <c r="A394" s="5" t="str">
        <f t="shared" si="117"/>
        <v>a</v>
      </c>
      <c r="B394" s="21"/>
      <c r="C394" s="25" t="s">
        <v>4</v>
      </c>
      <c r="D394" s="26">
        <f t="shared" si="119"/>
        <v>-6146700</v>
      </c>
      <c r="E394" s="26"/>
      <c r="F394" s="26"/>
      <c r="G394" s="26"/>
      <c r="H394" s="27">
        <v>-6146700</v>
      </c>
    </row>
    <row r="395" spans="1:11" s="7" customFormat="1" ht="17.25" hidden="1" customHeight="1" x14ac:dyDescent="0.25">
      <c r="A395" s="6" t="str">
        <f t="shared" si="117"/>
        <v>b</v>
      </c>
      <c r="B395" s="21"/>
      <c r="C395" s="25" t="s">
        <v>19</v>
      </c>
      <c r="D395" s="26">
        <f t="shared" si="119"/>
        <v>0</v>
      </c>
      <c r="E395" s="26"/>
      <c r="F395" s="26"/>
      <c r="G395" s="26"/>
      <c r="H395" s="27"/>
    </row>
    <row r="396" spans="1:11" s="7" customFormat="1" ht="19.5" hidden="1" customHeight="1" x14ac:dyDescent="0.25">
      <c r="A396" s="6" t="str">
        <f t="shared" si="117"/>
        <v>b</v>
      </c>
      <c r="B396" s="21"/>
      <c r="C396" s="22" t="s">
        <v>5</v>
      </c>
      <c r="D396" s="23">
        <f t="shared" si="119"/>
        <v>0</v>
      </c>
      <c r="E396" s="23"/>
      <c r="F396" s="23"/>
      <c r="G396" s="23"/>
      <c r="H396" s="24"/>
    </row>
    <row r="397" spans="1:11" s="7" customFormat="1" ht="17.25" hidden="1" customHeight="1" x14ac:dyDescent="0.25">
      <c r="A397" s="6" t="str">
        <f t="shared" si="117"/>
        <v>b</v>
      </c>
      <c r="B397" s="21"/>
      <c r="C397" s="29" t="s">
        <v>20</v>
      </c>
      <c r="D397" s="23">
        <f t="shared" si="119"/>
        <v>0</v>
      </c>
      <c r="E397" s="26"/>
      <c r="F397" s="26"/>
      <c r="G397" s="26"/>
      <c r="H397" s="27"/>
    </row>
    <row r="398" spans="1:11" s="7" customFormat="1" ht="17.25" hidden="1" customHeight="1" thickBot="1" x14ac:dyDescent="0.25">
      <c r="A398" s="6" t="str">
        <f t="shared" si="117"/>
        <v>b</v>
      </c>
      <c r="B398" s="44"/>
      <c r="C398" s="30" t="s">
        <v>21</v>
      </c>
      <c r="D398" s="31">
        <f t="shared" si="119"/>
        <v>0</v>
      </c>
      <c r="E398" s="32"/>
      <c r="F398" s="32"/>
      <c r="G398" s="32"/>
      <c r="H398" s="33"/>
    </row>
    <row r="399" spans="1:11" ht="20.25" thickBot="1" x14ac:dyDescent="0.3">
      <c r="B399" s="37"/>
      <c r="C399" s="38" t="s">
        <v>1</v>
      </c>
      <c r="D399" s="39">
        <f>E399+F399+G399+H399</f>
        <v>0</v>
      </c>
      <c r="E399" s="39">
        <f>E6+E32+E45+E58+E84+E97+E110+E123+E136+E149+E162+E175+E188+E216+E230+E243+E256+E269+E282+E295+E308+E321+E334+E347+E360+E373+E386+E71+E202+E19</f>
        <v>0</v>
      </c>
      <c r="F399" s="39">
        <f t="shared" ref="F399:H399" si="120">F6+F32+F45+F58+F84+F97+F110+F123+F136+F149+F162+F175+F188+F216+F230+F243+F256+F269+F282+F295+F308+F321+F334+F347+F360+F373+F386+F71+F202+F19</f>
        <v>0</v>
      </c>
      <c r="G399" s="39">
        <f t="shared" si="120"/>
        <v>0</v>
      </c>
      <c r="H399" s="39">
        <f t="shared" si="120"/>
        <v>0</v>
      </c>
      <c r="I399" s="48"/>
      <c r="J399" s="48"/>
    </row>
    <row r="400" spans="1:11" ht="85.5" customHeight="1" x14ac:dyDescent="0.25">
      <c r="B400" s="51" t="s">
        <v>29</v>
      </c>
      <c r="C400" s="51"/>
      <c r="D400" s="51"/>
      <c r="E400" s="51"/>
      <c r="F400" s="40"/>
      <c r="G400" s="51" t="s">
        <v>25</v>
      </c>
      <c r="H400" s="51"/>
    </row>
    <row r="401" spans="2:8" x14ac:dyDescent="0.25">
      <c r="B401" s="3"/>
      <c r="C401" s="3"/>
      <c r="D401" s="4"/>
      <c r="E401" s="3"/>
      <c r="F401" s="3"/>
      <c r="G401" s="3"/>
      <c r="H401" s="3"/>
    </row>
    <row r="402" spans="2:8" ht="64.5" customHeight="1" x14ac:dyDescent="0.25">
      <c r="B402" s="52"/>
      <c r="C402" s="52"/>
      <c r="D402" s="9"/>
      <c r="E402" s="9"/>
      <c r="F402" s="9"/>
      <c r="G402" s="52"/>
      <c r="H402" s="52"/>
    </row>
  </sheetData>
  <autoFilter ref="A5:H400">
    <filterColumn colId="0">
      <filters blank="1">
        <filter val="a"/>
      </filters>
    </filterColumn>
  </autoFilter>
  <mergeCells count="6">
    <mergeCell ref="B1:H1"/>
    <mergeCell ref="B2:H2"/>
    <mergeCell ref="B400:E400"/>
    <mergeCell ref="G400:H400"/>
    <mergeCell ref="B402:C402"/>
    <mergeCell ref="G402:H402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  <rowBreaks count="1" manualBreakCount="1">
    <brk id="36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2019-12-12T12:21:40Z</cp:lastPrinted>
  <dcterms:created xsi:type="dcterms:W3CDTF">2015-03-13T11:20:15Z</dcterms:created>
  <dcterms:modified xsi:type="dcterms:W3CDTF">2019-12-19T08:50:31Z</dcterms:modified>
</cp:coreProperties>
</file>